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BETO\OBRAS 2026\FAISMUN 2026\CUARTOS DORMITORIOS 2026\ARCHIVOS A LICITAR\"/>
    </mc:Choice>
  </mc:AlternateContent>
  <xr:revisionPtr revIDLastSave="0" documentId="13_ncr:1_{AD74A2D3-2CD4-47A5-A8FC-4B84A1BE96C2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c)Precio con letra(1)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'c)Precio con letra(1)'!$1:$12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6" i="1" l="1"/>
  <c r="G111" i="1"/>
  <c r="G36" i="1"/>
  <c r="G37" i="1" s="1"/>
  <c r="G60" i="1" s="1"/>
  <c r="G61" i="1"/>
  <c r="G86" i="1"/>
  <c r="G157" i="1"/>
  <c r="G62" i="1" l="1"/>
  <c r="G85" i="1" s="1"/>
  <c r="G87" i="1"/>
  <c r="G110" i="1" s="1"/>
  <c r="G112" i="1" s="1"/>
  <c r="G135" i="1" s="1"/>
  <c r="G137" i="1" s="1"/>
  <c r="G156" i="1" s="1"/>
  <c r="G158" i="1" s="1"/>
  <c r="G160" i="1" s="1"/>
  <c r="G161" i="1" l="1"/>
  <c r="G162" i="1" s="1"/>
</calcChain>
</file>

<file path=xl/sharedStrings.xml><?xml version="1.0" encoding="utf-8"?>
<sst xmlns="http://schemas.openxmlformats.org/spreadsheetml/2006/main" count="238" uniqueCount="180">
  <si>
    <t>H. AYUNTAMIENTO DE IXTLAHUACÁN COLIMA</t>
  </si>
  <si>
    <t>003</t>
  </si>
  <si>
    <t>acarreos, cortes, traslapes, ganchos, escuadras, dobleces,</t>
  </si>
  <si>
    <t>007</t>
  </si>
  <si>
    <t>B</t>
  </si>
  <si>
    <t>010</t>
  </si>
  <si>
    <t>armada con varilla del No. 3 (3/8"), a cada 20cm. en ambos</t>
  </si>
  <si>
    <t>014</t>
  </si>
  <si>
    <t>obra, herramienta, materiales</t>
  </si>
  <si>
    <t>021</t>
  </si>
  <si>
    <t>PUERTAS Y VENTANAS</t>
  </si>
  <si>
    <t>Suministro y colocacion de puerta de una sola vista con</t>
  </si>
  <si>
    <t>O SIMILAR  3 años, 3 manos de aplicación, la 1era a base</t>
  </si>
  <si>
    <t>Inicio Obra:</t>
  </si>
  <si>
    <t>sentidos, incluye: suministro de materiales, acarreos,</t>
  </si>
  <si>
    <t>asentado con mezcla cemento arena 1:4 acabado común,</t>
  </si>
  <si>
    <t>Unidad</t>
  </si>
  <si>
    <t>Obra:</t>
  </si>
  <si>
    <t>elevaciones, cimbrado acabado aparente, armado, colado,</t>
  </si>
  <si>
    <t>018</t>
  </si>
  <si>
    <t>Suministro y colocación de ventana con un fijo y un</t>
  </si>
  <si>
    <t>F</t>
  </si>
  <si>
    <t>025</t>
  </si>
  <si>
    <t>rótulo en vinil impreso autoadherible de acuerdo a leyenda</t>
  </si>
  <si>
    <t>Importe</t>
  </si>
  <si>
    <t>CIMENTACIÓN</t>
  </si>
  <si>
    <t>herramienta</t>
  </si>
  <si>
    <t>acarreos, cortes, traslapes, amarres, mano de obra, equipo y</t>
  </si>
  <si>
    <t>suministro de materiales, acarreos, mano de obra, equipo,</t>
  </si>
  <si>
    <t>vibrado, descimbrado, curado, co</t>
  </si>
  <si>
    <t>Cable thw cal. 12, color negro o varios de la marca</t>
  </si>
  <si>
    <t>Condumex, incluye: suministro de materiales, acarreos,</t>
  </si>
  <si>
    <t>Fin Obra:</t>
  </si>
  <si>
    <t>Concurso No.</t>
  </si>
  <si>
    <t>CONSTRUCCIÓN DE CUARTO DORMITORIOS</t>
  </si>
  <si>
    <t>TOTAL ESTRUCTURA</t>
  </si>
  <si>
    <t>arena en proporción de 1:4, incluye: suministro de</t>
  </si>
  <si>
    <t>incluye: mano de obra, herramienta, materiales y todo lo</t>
  </si>
  <si>
    <t>Suministro y colocación de gárgola prefabricada de 50 cm.</t>
  </si>
  <si>
    <t>TOTAL ALBAÑILERIA</t>
  </si>
  <si>
    <t>1.20x1.20 m con cristal claro de 6 mm, incluye: mano de</t>
  </si>
  <si>
    <t>SIMILAR a dos manos, incluye: aplicación de sellador,</t>
  </si>
  <si>
    <t>004</t>
  </si>
  <si>
    <t>Malla electrosoldada 6x6/6-6, en cimentación, incluye:</t>
  </si>
  <si>
    <t>con pisón de mano, incluye: materiales,mano de obra,</t>
  </si>
  <si>
    <t>Concreto en cimentación, hecho en obra de F'c=200kg/cm2,</t>
  </si>
  <si>
    <t>011</t>
  </si>
  <si>
    <t>C</t>
  </si>
  <si>
    <t>015</t>
  </si>
  <si>
    <t>con un desarrollo de 4 m, con cable thw cal.12 y 14,  línea</t>
  </si>
  <si>
    <t>022</t>
  </si>
  <si>
    <t>sujeción, mano de ob</t>
  </si>
  <si>
    <t>Excavación a cielo abierto, por medios manuales de 0a -2.00</t>
  </si>
  <si>
    <t>Acumulado anterior:</t>
  </si>
  <si>
    <t>nivel y referencias, incluye: materiales, mano de obra,</t>
  </si>
  <si>
    <t xml:space="preserve">    CATALOGO DE CONCEPTOS Y CANTIDADES DE OBRA PARA EXPRESION DE PRECIOS UNITARIOS Y MONTO TOTAL DE LA PROPUESTA</t>
  </si>
  <si>
    <t>008</t>
  </si>
  <si>
    <t>una caja chalupa galvanizada, incluye: un codo, soquet de</t>
  </si>
  <si>
    <t>019</t>
  </si>
  <si>
    <t>Tubo poliducto naranja de 21 mm (3/4") de diámetro, Incluye:</t>
  </si>
  <si>
    <t>cortes, desperdicios, mano de obra, equipo y herramienta.</t>
  </si>
  <si>
    <t>con impermeabilizante sin diluir. Incluye:   limpieza   de  la</t>
  </si>
  <si>
    <t>G</t>
  </si>
  <si>
    <t>026</t>
  </si>
  <si>
    <t>TOTAL LETREROS</t>
  </si>
  <si>
    <t>Precio con letra</t>
  </si>
  <si>
    <t>DOCUMENTO</t>
  </si>
  <si>
    <t>KG</t>
  </si>
  <si>
    <t>ESTRUCTURA</t>
  </si>
  <si>
    <t>kg/cm2, acabado común, armada con armex15x15-4,</t>
  </si>
  <si>
    <t>Losa de 10 cm. de espesor de concreto F'c=250kg/cm2,</t>
  </si>
  <si>
    <t>arena en proporción de 1:4, con  espesor de 2 cm en</t>
  </si>
  <si>
    <t>económica, con una caja cuadrada galvanizada de 13 mm y</t>
  </si>
  <si>
    <t>Pintura vinilica en muros y plafond, marca Comex Durex o</t>
  </si>
  <si>
    <t>TOTAL ACABADO</t>
  </si>
  <si>
    <t>LETREROS</t>
  </si>
  <si>
    <t>TOTAL DEL PRESUPUESTO MOSTRADO SIN IVA:</t>
  </si>
  <si>
    <t>materiales, preparación de la superficie, mano de obra,</t>
  </si>
  <si>
    <t>Sal</t>
  </si>
  <si>
    <t>Cantidad</t>
  </si>
  <si>
    <t>mm., con un desarrollo de 4 m, con cable thw cal.12 línea</t>
  </si>
  <si>
    <t>001</t>
  </si>
  <si>
    <t>Trazo y nivelación manual para establecer ejes, banco de</t>
  </si>
  <si>
    <t>M2</t>
  </si>
  <si>
    <t>Afine, nivelación y compactación del fondo de la excavación</t>
  </si>
  <si>
    <t>herramienta.</t>
  </si>
  <si>
    <t>005</t>
  </si>
  <si>
    <t>TOTAL CIMENTACIÓN</t>
  </si>
  <si>
    <t>incluye: materiales, acarreos, cortes, desperdicios, traslapes,</t>
  </si>
  <si>
    <t>012</t>
  </si>
  <si>
    <t>Boquilla de aplanado acabado fino, con mezcla cemento</t>
  </si>
  <si>
    <t>herramientas.</t>
  </si>
  <si>
    <t>D</t>
  </si>
  <si>
    <t>suministro de materiales, guía de alambre galvanizado,</t>
  </si>
  <si>
    <t>corredizo, de perfil de aluminio blanco de 1 1/2", medidas</t>
  </si>
  <si>
    <t>obra, herramienta,  materiales y todo lo necesario para su</t>
  </si>
  <si>
    <t>023</t>
  </si>
  <si>
    <t>Suministro y colocación de impermeabilizante impercasther</t>
  </si>
  <si>
    <t>: DIRECCIÓN GENERAL DE DESARROLLO MUNICIPAL</t>
  </si>
  <si>
    <t>(proporcion 1:5), aplanado floteado  fino  por todas  sus</t>
  </si>
  <si>
    <t>Duración:</t>
  </si>
  <si>
    <t>009</t>
  </si>
  <si>
    <t>Acero de refuerzo en cimentación del No. 3 (3/8"), de</t>
  </si>
  <si>
    <t>caras y emboquillado en la parte superior; incluye: mano de</t>
  </si>
  <si>
    <t>016</t>
  </si>
  <si>
    <t>acabado floteado fino de 12.5x12.5 cms. Integrado a pretil,</t>
  </si>
  <si>
    <t>necesario para su correcta ejecución.</t>
  </si>
  <si>
    <t>PZA</t>
  </si>
  <si>
    <t>baquelita, apagador y plac</t>
  </si>
  <si>
    <t>una caja chalupa galvanizada, incluye: un codo, contacto y</t>
  </si>
  <si>
    <t>027</t>
  </si>
  <si>
    <t>traslapes, amarres, mano de obra, equipo y herramienta.</t>
  </si>
  <si>
    <t>Pulido integral de pisos y losas de cimentación, Incluye:</t>
  </si>
  <si>
    <t>kg/cm2, acabado común, armado con armex 15-15-4.,</t>
  </si>
  <si>
    <t>Dala de 15x15 cm. de concreto hecho en obra de F'c=150</t>
  </si>
  <si>
    <t>amarres, cimbrado, colado,descimbrado, mano de obra,</t>
  </si>
  <si>
    <t>Aplanado acabado fino sobre muros, con mezcla cemento</t>
  </si>
  <si>
    <t>andamios, limpieza, mano de obra, equipo y herramienta.</t>
  </si>
  <si>
    <t>de largo, asentada con mortero cemento-arena 1:5, incluye:</t>
  </si>
  <si>
    <t>contramarco en tubular de 2" X 1" cal. 14, con dos ventanas</t>
  </si>
  <si>
    <t>TOTAL PUERTAS Y VENTANAS</t>
  </si>
  <si>
    <t>equipo, herramienta y andamios.</t>
  </si>
  <si>
    <t>Armex 15x30-4 en cimentación, incluye: acarreos,cortes,</t>
  </si>
  <si>
    <t>incluye: acarreos, colado, vibrado, mano de obra, equipo y</t>
  </si>
  <si>
    <t>Castillo de 15x15 cm. de concreto hecho en obra de F'c=150</t>
  </si>
  <si>
    <t>materiales, acarreos, andamios, limpieza, mano de obra,</t>
  </si>
  <si>
    <t>TOTAL ELECTRICA</t>
  </si>
  <si>
    <t>ACABADO</t>
  </si>
  <si>
    <t>superficie, materi</t>
  </si>
  <si>
    <t>Letrero informativo de obra FAIS</t>
  </si>
  <si>
    <t>P. Unitario</t>
  </si>
  <si>
    <t>A</t>
  </si>
  <si>
    <t>equipo y herramienta.</t>
  </si>
  <si>
    <t>002</t>
  </si>
  <si>
    <t>006</t>
  </si>
  <si>
    <t>silletas, desperdicios, habilitado, amarres, mano de obra,</t>
  </si>
  <si>
    <t>herramienta y todo lo necesario para su correcta ejecución.</t>
  </si>
  <si>
    <t>013</t>
  </si>
  <si>
    <t>Salida eléctrica para contacto a base de poliducto de13 mm.,</t>
  </si>
  <si>
    <t>placa.</t>
  </si>
  <si>
    <t>020</t>
  </si>
  <si>
    <t>medidas de 0.90 X 2.10 m, con marco de perfil R-25 y</t>
  </si>
  <si>
    <t>024</t>
  </si>
  <si>
    <t>proporcionado por la dependencia. Incluye: materiales para</t>
  </si>
  <si>
    <t>Lugar:</t>
  </si>
  <si>
    <t>Código</t>
  </si>
  <si>
    <t>Concepto</t>
  </si>
  <si>
    <t>M3</t>
  </si>
  <si>
    <t>M</t>
  </si>
  <si>
    <t>Fy=4200 kg/cm2, incluye: suministro de materiales,</t>
  </si>
  <si>
    <t>Muro de 14 cm. de espesor, de tabique rojo recocido,</t>
  </si>
  <si>
    <t>ALBAÑILERIA</t>
  </si>
  <si>
    <t>de tabique, asentados  con mortero cemento-arena</t>
  </si>
  <si>
    <t>017</t>
  </si>
  <si>
    <t>ELECTRICA</t>
  </si>
  <si>
    <t>E</t>
  </si>
  <si>
    <t>correcta ejecución.</t>
  </si>
  <si>
    <t>de una mezcla con agua limpia prop. 1:5, la 2da y la 3era</t>
  </si>
  <si>
    <t>TOTAL DEL PRESUPUESTO MOSTRADO:</t>
  </si>
  <si>
    <t>m, en material tipo I-B, incluye: mano de obra,equipo y</t>
  </si>
  <si>
    <t>Monto esta hoja:</t>
  </si>
  <si>
    <t>Acumulado:</t>
  </si>
  <si>
    <t>incluye: materiales, mano de obra, equipo y herramienta.</t>
  </si>
  <si>
    <t>promedio, incluye: suministro de materiales, acarreos,</t>
  </si>
  <si>
    <t>Zavaleta de mortero cemento-arena en proporción 1:5,</t>
  </si>
  <si>
    <t>instalación, pruebas, mano de obra, equipo y herramienta.</t>
  </si>
  <si>
    <t>integradas, asi como forro de duela doble, con chapa</t>
  </si>
  <si>
    <t>Suministro y colocación de placa de obra de  30 cm X 15 cm,</t>
  </si>
  <si>
    <t>TOTAL CONSTRUCCIÓN DE CUARTO DORMITORIOS</t>
  </si>
  <si>
    <t>IVA 16.00%</t>
  </si>
  <si>
    <t>amarres, cimbrado, colado, descimbrado, mano de obra,</t>
  </si>
  <si>
    <t>Pretil en azotea de 0.20 m de altura, de 14 cm. de espesor</t>
  </si>
  <si>
    <t>resanar, nivelación, materiales, mano de obra y</t>
  </si>
  <si>
    <t>Salida eléctrica para alumbrado a base de poliducto de13</t>
  </si>
  <si>
    <t>instafácil 715 marca philips. Inc</t>
  </si>
  <si>
    <t>a base de trovicel (PVC espumado) de 6mm de espesor, con</t>
  </si>
  <si>
    <t>CATALOGO DE CONCEPTOS</t>
  </si>
  <si>
    <t>VARIAS LOCALIDADES DEL MUNICIPIO DE IXTLAHUACÁN</t>
  </si>
  <si>
    <t>NOMBRE DE LA OBRA: CONSTRUCCIÓN DE CUARTOS DORMITORIOS EN EL MUNICIPIO DE IXTLAHUACÁN</t>
  </si>
  <si>
    <t>(*   PESOS 00/100  M.N. 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</si>
</sst>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1" fillId="0" borderId="0" xfId="0" applyFont="1"/>
    <xf numFmtId="165" fontId="1" fillId="0" borderId="0" xfId="0" applyNumberFormat="1" applyFont="1" applyAlignment="1">
      <alignment horizontal="right" vertical="top"/>
    </xf>
    <xf numFmtId="0" fontId="1" fillId="0" borderId="1" xfId="0" applyFont="1" applyBorder="1"/>
    <xf numFmtId="0" fontId="1" fillId="0" borderId="2" xfId="0" applyFont="1" applyBorder="1"/>
    <xf numFmtId="165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167" fontId="5" fillId="0" borderId="0" xfId="0" applyNumberFormat="1" applyFont="1"/>
    <xf numFmtId="0" fontId="1" fillId="0" borderId="4" xfId="0" applyFont="1" applyBorder="1"/>
    <xf numFmtId="0" fontId="2" fillId="0" borderId="2" xfId="0" applyFont="1" applyBorder="1" applyAlignment="1">
      <alignment horizontal="right"/>
    </xf>
    <xf numFmtId="165" fontId="2" fillId="0" borderId="5" xfId="0" applyNumberFormat="1" applyFont="1" applyBorder="1" applyAlignment="1">
      <alignment horizontal="right" vertical="top"/>
    </xf>
    <xf numFmtId="165" fontId="2" fillId="0" borderId="6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2" fillId="0" borderId="0" xfId="0" applyFont="1"/>
    <xf numFmtId="0" fontId="1" fillId="0" borderId="10" xfId="0" applyFont="1" applyBorder="1"/>
    <xf numFmtId="0" fontId="2" fillId="0" borderId="0" xfId="0" applyFont="1" applyAlignment="1">
      <alignment horizontal="centerContinuous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166" fontId="1" fillId="0" borderId="14" xfId="0" applyNumberFormat="1" applyFont="1" applyBorder="1" applyAlignment="1">
      <alignment horizontal="center"/>
    </xf>
    <xf numFmtId="0" fontId="0" fillId="0" borderId="0" xfId="0" applyAlignment="1">
      <alignment horizontal="centerContinuous"/>
    </xf>
    <xf numFmtId="0" fontId="1" fillId="0" borderId="15" xfId="0" applyFont="1" applyBorder="1" applyAlignment="1">
      <alignment horizontal="right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Continuous"/>
    </xf>
    <xf numFmtId="0" fontId="6" fillId="0" borderId="11" xfId="0" applyFont="1" applyBorder="1" applyAlignment="1">
      <alignment vertical="top" wrapText="1"/>
    </xf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8" fillId="0" borderId="0" xfId="0" applyFont="1" applyAlignment="1">
      <alignment horizontal="left"/>
    </xf>
    <xf numFmtId="165" fontId="2" fillId="3" borderId="3" xfId="0" applyNumberFormat="1" applyFont="1" applyFill="1" applyBorder="1" applyAlignment="1">
      <alignment horizontal="right" vertical="top"/>
    </xf>
    <xf numFmtId="165" fontId="2" fillId="2" borderId="3" xfId="0" applyNumberFormat="1" applyFont="1" applyFill="1" applyBorder="1" applyAlignment="1">
      <alignment horizontal="right" vertical="top"/>
    </xf>
    <xf numFmtId="165" fontId="2" fillId="2" borderId="7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6" fillId="0" borderId="1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showGridLines="0" showZeros="0" tabSelected="1" topLeftCell="A145" workbookViewId="0">
      <selection activeCell="A30" sqref="A30"/>
    </sheetView>
  </sheetViews>
  <sheetFormatPr baseColWidth="10" defaultColWidth="9.140625" defaultRowHeight="12.75" customHeight="1" x14ac:dyDescent="0.2"/>
  <cols>
    <col min="1" max="1" width="11.7109375" customWidth="1"/>
    <col min="2" max="2" width="37.7109375" customWidth="1"/>
    <col min="3" max="3" width="7.7109375" customWidth="1"/>
    <col min="4" max="5" width="10.7109375" customWidth="1"/>
    <col min="6" max="6" width="30.7109375" customWidth="1"/>
    <col min="7" max="7" width="14.7109375" customWidth="1"/>
  </cols>
  <sheetData>
    <row r="1" spans="1:7" ht="15" customHeight="1" thickTop="1" thickBot="1" x14ac:dyDescent="0.25">
      <c r="A1" s="48" t="s">
        <v>0</v>
      </c>
      <c r="B1" s="49"/>
      <c r="C1" s="49"/>
      <c r="D1" s="49"/>
      <c r="E1" s="49"/>
      <c r="F1" s="36"/>
      <c r="G1" s="35"/>
    </row>
    <row r="2" spans="1:7" ht="12.75" customHeight="1" thickTop="1" x14ac:dyDescent="0.2">
      <c r="A2" s="29" t="s">
        <v>33</v>
      </c>
      <c r="B2" s="48" t="s">
        <v>176</v>
      </c>
      <c r="C2" s="49"/>
      <c r="D2" s="49"/>
      <c r="E2" s="49"/>
      <c r="F2" s="49"/>
      <c r="G2" s="30"/>
    </row>
    <row r="3" spans="1:7" ht="12.75" customHeight="1" x14ac:dyDescent="0.2">
      <c r="A3" s="29" t="s">
        <v>17</v>
      </c>
      <c r="B3" s="50" t="s">
        <v>178</v>
      </c>
      <c r="C3" s="50"/>
      <c r="D3" s="50"/>
      <c r="E3" s="50"/>
      <c r="F3" s="11" t="s">
        <v>100</v>
      </c>
      <c r="G3" s="39"/>
    </row>
    <row r="4" spans="1:7" ht="12.75" customHeight="1" x14ac:dyDescent="0.2">
      <c r="A4" s="28"/>
      <c r="B4" s="50"/>
      <c r="C4" s="50"/>
      <c r="D4" s="50"/>
      <c r="E4" s="50"/>
      <c r="F4" s="1"/>
      <c r="G4" s="34"/>
    </row>
    <row r="5" spans="1:7" ht="12.75" customHeight="1" x14ac:dyDescent="0.2">
      <c r="A5" s="28"/>
      <c r="B5" s="50"/>
      <c r="C5" s="50"/>
      <c r="D5" s="50"/>
      <c r="E5" s="50"/>
      <c r="F5" s="11" t="s">
        <v>13</v>
      </c>
      <c r="G5" s="30"/>
    </row>
    <row r="6" spans="1:7" ht="12.75" customHeight="1" x14ac:dyDescent="0.2">
      <c r="A6" s="28"/>
      <c r="B6" s="50"/>
      <c r="C6" s="50"/>
      <c r="D6" s="50"/>
      <c r="E6" s="50"/>
      <c r="F6" s="11" t="s">
        <v>32</v>
      </c>
      <c r="G6" s="30"/>
    </row>
    <row r="7" spans="1:7" ht="12.75" customHeight="1" x14ac:dyDescent="0.2">
      <c r="A7" s="28"/>
      <c r="B7" s="50"/>
      <c r="C7" s="50"/>
      <c r="D7" s="50"/>
      <c r="E7" s="50"/>
      <c r="F7" s="1"/>
      <c r="G7" s="33" t="s">
        <v>66</v>
      </c>
    </row>
    <row r="8" spans="1:7" ht="12.75" customHeight="1" thickBot="1" x14ac:dyDescent="0.25">
      <c r="A8" s="40" t="s">
        <v>144</v>
      </c>
      <c r="B8" s="25" t="s">
        <v>177</v>
      </c>
      <c r="C8" s="25"/>
      <c r="D8" s="25"/>
      <c r="E8" s="25"/>
      <c r="F8" s="25"/>
      <c r="G8" s="32"/>
    </row>
    <row r="9" spans="1:7" ht="12.75" customHeight="1" thickTop="1" x14ac:dyDescent="0.2">
      <c r="A9" s="1"/>
      <c r="B9" s="1"/>
      <c r="C9" s="1"/>
      <c r="D9" s="1"/>
      <c r="E9" s="1"/>
      <c r="F9" s="1"/>
    </row>
    <row r="10" spans="1:7" ht="12.75" customHeight="1" x14ac:dyDescent="0.2">
      <c r="A10" s="42" t="s">
        <v>55</v>
      </c>
      <c r="B10" s="26"/>
      <c r="C10" s="26"/>
      <c r="D10" s="26"/>
      <c r="E10" s="26"/>
      <c r="F10" s="26"/>
      <c r="G10" s="31"/>
    </row>
    <row r="11" spans="1:7" ht="12.75" customHeight="1" thickBot="1" x14ac:dyDescent="0.25">
      <c r="A11" s="1"/>
      <c r="B11" s="1"/>
      <c r="C11" s="1"/>
      <c r="D11" s="1"/>
      <c r="E11" s="1"/>
      <c r="F11" s="1"/>
    </row>
    <row r="12" spans="1:7" ht="12.75" customHeight="1" thickTop="1" thickBot="1" x14ac:dyDescent="0.25">
      <c r="A12" s="41" t="s">
        <v>145</v>
      </c>
      <c r="B12" s="27" t="s">
        <v>146</v>
      </c>
      <c r="C12" s="27" t="s">
        <v>16</v>
      </c>
      <c r="D12" s="27" t="s">
        <v>79</v>
      </c>
      <c r="E12" s="27" t="s">
        <v>130</v>
      </c>
      <c r="F12" s="37" t="s">
        <v>65</v>
      </c>
      <c r="G12" s="38" t="s">
        <v>24</v>
      </c>
    </row>
    <row r="13" spans="1:7" ht="12.75" customHeight="1" thickTop="1" x14ac:dyDescent="0.2">
      <c r="A13" s="14" t="s">
        <v>131</v>
      </c>
      <c r="B13" s="12" t="s">
        <v>34</v>
      </c>
      <c r="C13" s="13"/>
      <c r="D13" s="46"/>
      <c r="E13" s="5"/>
      <c r="F13" s="10"/>
      <c r="G13" s="5"/>
    </row>
    <row r="14" spans="1:7" ht="12.75" customHeight="1" x14ac:dyDescent="0.2">
      <c r="A14" s="14" t="s">
        <v>131</v>
      </c>
      <c r="B14" s="12" t="s">
        <v>25</v>
      </c>
      <c r="C14" s="13"/>
      <c r="D14" s="46"/>
      <c r="E14" s="5"/>
      <c r="F14" s="10"/>
      <c r="G14" s="5"/>
    </row>
    <row r="15" spans="1:7" ht="12.75" customHeight="1" x14ac:dyDescent="0.2">
      <c r="A15" s="7" t="s">
        <v>81</v>
      </c>
      <c r="B15" s="8" t="s">
        <v>82</v>
      </c>
      <c r="C15" s="9" t="s">
        <v>83</v>
      </c>
      <c r="D15" s="47">
        <v>245.48</v>
      </c>
      <c r="E15" s="2"/>
      <c r="F15" s="6"/>
      <c r="G15" s="2"/>
    </row>
    <row r="16" spans="1:7" ht="12.75" customHeight="1" x14ac:dyDescent="0.2">
      <c r="A16" s="7"/>
      <c r="B16" s="8" t="s">
        <v>54</v>
      </c>
      <c r="C16" s="9"/>
      <c r="D16" s="47">
        <v>0</v>
      </c>
      <c r="E16" s="2"/>
      <c r="F16" s="6"/>
      <c r="G16" s="2"/>
    </row>
    <row r="17" spans="1:7" ht="12.75" customHeight="1" x14ac:dyDescent="0.2">
      <c r="A17" s="7"/>
      <c r="B17" s="8" t="s">
        <v>132</v>
      </c>
      <c r="C17" s="9"/>
      <c r="D17" s="47">
        <v>0</v>
      </c>
      <c r="E17" s="2"/>
      <c r="F17" s="6"/>
      <c r="G17" s="2"/>
    </row>
    <row r="18" spans="1:7" ht="12.75" customHeight="1" x14ac:dyDescent="0.2">
      <c r="A18" s="7" t="s">
        <v>133</v>
      </c>
      <c r="B18" s="8" t="s">
        <v>52</v>
      </c>
      <c r="C18" s="9" t="s">
        <v>147</v>
      </c>
      <c r="D18" s="47">
        <v>31.96</v>
      </c>
      <c r="E18" s="2"/>
      <c r="F18" s="6"/>
      <c r="G18" s="2"/>
    </row>
    <row r="19" spans="1:7" ht="12.75" customHeight="1" x14ac:dyDescent="0.2">
      <c r="A19" s="7"/>
      <c r="B19" s="8" t="s">
        <v>159</v>
      </c>
      <c r="C19" s="9"/>
      <c r="D19" s="47">
        <v>0</v>
      </c>
      <c r="E19" s="2"/>
      <c r="F19" s="6"/>
      <c r="G19" s="2"/>
    </row>
    <row r="20" spans="1:7" ht="12.75" customHeight="1" x14ac:dyDescent="0.2">
      <c r="A20" s="7"/>
      <c r="B20" s="8" t="s">
        <v>26</v>
      </c>
      <c r="C20" s="9"/>
      <c r="D20" s="47">
        <v>0</v>
      </c>
      <c r="E20" s="2"/>
      <c r="F20" s="6"/>
      <c r="G20" s="2"/>
    </row>
    <row r="21" spans="1:7" ht="12.75" customHeight="1" x14ac:dyDescent="0.2">
      <c r="A21" s="7" t="s">
        <v>1</v>
      </c>
      <c r="B21" s="8" t="s">
        <v>84</v>
      </c>
      <c r="C21" s="9" t="s">
        <v>83</v>
      </c>
      <c r="D21" s="47">
        <v>245.48</v>
      </c>
      <c r="E21" s="2"/>
      <c r="F21" s="6"/>
      <c r="G21" s="2"/>
    </row>
    <row r="22" spans="1:7" ht="12.75" customHeight="1" x14ac:dyDescent="0.2">
      <c r="A22" s="7"/>
      <c r="B22" s="8" t="s">
        <v>44</v>
      </c>
      <c r="C22" s="9"/>
      <c r="D22" s="47">
        <v>0</v>
      </c>
      <c r="E22" s="2"/>
      <c r="F22" s="6"/>
      <c r="G22" s="2"/>
    </row>
    <row r="23" spans="1:7" ht="12.75" customHeight="1" x14ac:dyDescent="0.2">
      <c r="A23" s="7"/>
      <c r="B23" s="8" t="s">
        <v>132</v>
      </c>
      <c r="C23" s="9"/>
      <c r="D23" s="47">
        <v>0</v>
      </c>
      <c r="E23" s="2"/>
      <c r="F23" s="6"/>
      <c r="G23" s="2"/>
    </row>
    <row r="24" spans="1:7" ht="12.75" customHeight="1" x14ac:dyDescent="0.2">
      <c r="A24" s="7" t="s">
        <v>42</v>
      </c>
      <c r="B24" s="8" t="s">
        <v>43</v>
      </c>
      <c r="C24" s="9" t="s">
        <v>83</v>
      </c>
      <c r="D24" s="47">
        <v>245.48</v>
      </c>
      <c r="E24" s="2"/>
      <c r="F24" s="6"/>
      <c r="G24" s="2"/>
    </row>
    <row r="25" spans="1:7" ht="12.75" customHeight="1" x14ac:dyDescent="0.2">
      <c r="A25" s="7"/>
      <c r="B25" s="8" t="s">
        <v>27</v>
      </c>
      <c r="C25" s="9"/>
      <c r="D25" s="47">
        <v>0</v>
      </c>
      <c r="E25" s="2"/>
      <c r="F25" s="6"/>
      <c r="G25" s="2"/>
    </row>
    <row r="26" spans="1:7" ht="12.75" customHeight="1" x14ac:dyDescent="0.2">
      <c r="A26" s="7"/>
      <c r="B26" s="8" t="s">
        <v>85</v>
      </c>
      <c r="C26" s="9"/>
      <c r="D26" s="47">
        <v>0</v>
      </c>
      <c r="E26" s="2"/>
      <c r="F26" s="6"/>
      <c r="G26" s="2"/>
    </row>
    <row r="27" spans="1:7" ht="12.75" customHeight="1" x14ac:dyDescent="0.2">
      <c r="A27" s="7" t="s">
        <v>86</v>
      </c>
      <c r="B27" s="8" t="s">
        <v>122</v>
      </c>
      <c r="C27" s="9" t="s">
        <v>148</v>
      </c>
      <c r="D27" s="47">
        <v>248.2</v>
      </c>
      <c r="E27" s="2"/>
      <c r="F27" s="6"/>
      <c r="G27" s="2"/>
    </row>
    <row r="28" spans="1:7" ht="12.75" customHeight="1" x14ac:dyDescent="0.2">
      <c r="A28" s="7"/>
      <c r="B28" s="8" t="s">
        <v>111</v>
      </c>
      <c r="C28" s="9"/>
      <c r="D28" s="47">
        <v>0</v>
      </c>
      <c r="E28" s="2"/>
      <c r="F28" s="6"/>
      <c r="G28" s="2"/>
    </row>
    <row r="29" spans="1:7" ht="12.75" customHeight="1" x14ac:dyDescent="0.2">
      <c r="A29" s="7" t="s">
        <v>134</v>
      </c>
      <c r="B29" s="8" t="s">
        <v>102</v>
      </c>
      <c r="C29" s="9" t="s">
        <v>67</v>
      </c>
      <c r="D29" s="47">
        <v>456.96</v>
      </c>
      <c r="E29" s="2"/>
      <c r="F29" s="6"/>
      <c r="G29" s="2"/>
    </row>
    <row r="30" spans="1:7" ht="12.75" customHeight="1" x14ac:dyDescent="0.2">
      <c r="A30" s="7"/>
      <c r="B30" s="8" t="s">
        <v>149</v>
      </c>
      <c r="C30" s="9"/>
      <c r="D30" s="47">
        <v>0</v>
      </c>
      <c r="E30" s="2"/>
      <c r="F30" s="6"/>
      <c r="G30" s="2"/>
    </row>
    <row r="31" spans="1:7" ht="12.75" customHeight="1" x14ac:dyDescent="0.2">
      <c r="A31" s="7"/>
      <c r="B31" s="8" t="s">
        <v>2</v>
      </c>
      <c r="C31" s="9"/>
      <c r="D31" s="47">
        <v>0</v>
      </c>
      <c r="E31" s="2">
        <v>0</v>
      </c>
      <c r="F31" s="6"/>
      <c r="G31" s="2">
        <v>0</v>
      </c>
    </row>
    <row r="32" spans="1:7" ht="12.75" customHeight="1" x14ac:dyDescent="0.2">
      <c r="A32" s="7"/>
      <c r="B32" s="8" t="s">
        <v>135</v>
      </c>
      <c r="C32" s="9"/>
      <c r="D32" s="47">
        <v>0</v>
      </c>
      <c r="E32" s="2">
        <v>0</v>
      </c>
      <c r="F32" s="6"/>
      <c r="G32" s="2">
        <v>0</v>
      </c>
    </row>
    <row r="33" spans="1:7" ht="12.75" customHeight="1" x14ac:dyDescent="0.2">
      <c r="A33" s="7"/>
      <c r="B33" s="8" t="s">
        <v>132</v>
      </c>
      <c r="C33" s="9"/>
      <c r="D33" s="47">
        <v>0</v>
      </c>
      <c r="E33" s="2">
        <v>0</v>
      </c>
      <c r="F33" s="6"/>
      <c r="G33" s="2">
        <v>0</v>
      </c>
    </row>
    <row r="34" spans="1:7" ht="12.4" customHeight="1" x14ac:dyDescent="0.2">
      <c r="A34" s="7"/>
      <c r="B34" s="8"/>
      <c r="C34" s="9"/>
      <c r="D34" s="47"/>
      <c r="E34" s="2"/>
      <c r="F34" s="6"/>
      <c r="G34" s="2"/>
    </row>
    <row r="35" spans="1:7" ht="12.75" customHeight="1" x14ac:dyDescent="0.2">
      <c r="A35" s="16"/>
      <c r="B35" s="3"/>
      <c r="C35" s="3"/>
      <c r="D35" s="3"/>
      <c r="E35" s="3"/>
      <c r="F35" s="21" t="s">
        <v>53</v>
      </c>
      <c r="G35" s="19">
        <v>0</v>
      </c>
    </row>
    <row r="36" spans="1:7" ht="12.75" customHeight="1" x14ac:dyDescent="0.2">
      <c r="A36" s="23"/>
      <c r="B36" s="24" t="s">
        <v>98</v>
      </c>
      <c r="C36" s="1"/>
      <c r="D36" s="1"/>
      <c r="E36" s="1"/>
      <c r="F36" s="11" t="s">
        <v>160</v>
      </c>
      <c r="G36" s="18">
        <f>G15+G18+G21+G24+G27+G29</f>
        <v>0</v>
      </c>
    </row>
    <row r="37" spans="1:7" ht="12.75" customHeight="1" x14ac:dyDescent="0.2">
      <c r="A37" s="22"/>
      <c r="B37" s="4"/>
      <c r="C37" s="4"/>
      <c r="D37" s="4"/>
      <c r="E37" s="4"/>
      <c r="F37" s="17" t="s">
        <v>161</v>
      </c>
      <c r="G37" s="20">
        <f>G36</f>
        <v>0</v>
      </c>
    </row>
    <row r="38" spans="1:7" ht="12.75" customHeight="1" x14ac:dyDescent="0.2">
      <c r="A38" s="7" t="s">
        <v>3</v>
      </c>
      <c r="B38" s="8" t="s">
        <v>45</v>
      </c>
      <c r="C38" s="9" t="s">
        <v>147</v>
      </c>
      <c r="D38" s="47">
        <v>31.96</v>
      </c>
      <c r="E38" s="2"/>
      <c r="F38" s="6"/>
      <c r="G38" s="2"/>
    </row>
    <row r="39" spans="1:7" ht="12.75" customHeight="1" x14ac:dyDescent="0.2">
      <c r="A39" s="7"/>
      <c r="B39" s="8" t="s">
        <v>123</v>
      </c>
      <c r="C39" s="9"/>
      <c r="D39" s="47">
        <v>0</v>
      </c>
      <c r="E39" s="2"/>
      <c r="F39" s="6"/>
      <c r="G39" s="2"/>
    </row>
    <row r="40" spans="1:7" ht="12.75" customHeight="1" x14ac:dyDescent="0.2">
      <c r="A40" s="7"/>
      <c r="B40" s="8" t="s">
        <v>85</v>
      </c>
      <c r="C40" s="9"/>
      <c r="D40" s="47">
        <v>0</v>
      </c>
      <c r="E40" s="2"/>
      <c r="F40" s="6"/>
      <c r="G40" s="2"/>
    </row>
    <row r="41" spans="1:7" ht="12.75" customHeight="1" x14ac:dyDescent="0.2">
      <c r="A41" s="7" t="s">
        <v>56</v>
      </c>
      <c r="B41" s="8" t="s">
        <v>112</v>
      </c>
      <c r="C41" s="9" t="s">
        <v>83</v>
      </c>
      <c r="D41" s="47">
        <v>208.25</v>
      </c>
      <c r="E41" s="2"/>
      <c r="F41" s="6"/>
      <c r="G41" s="2"/>
    </row>
    <row r="42" spans="1:7" ht="12.75" customHeight="1" x14ac:dyDescent="0.2">
      <c r="A42" s="7"/>
      <c r="B42" s="8" t="s">
        <v>28</v>
      </c>
      <c r="C42" s="9"/>
      <c r="D42" s="47">
        <v>0</v>
      </c>
      <c r="E42" s="2"/>
      <c r="F42" s="6"/>
      <c r="G42" s="2"/>
    </row>
    <row r="43" spans="1:7" ht="12.75" customHeight="1" x14ac:dyDescent="0.2">
      <c r="A43" s="7"/>
      <c r="B43" s="8" t="s">
        <v>136</v>
      </c>
      <c r="C43" s="9"/>
      <c r="D43" s="47">
        <v>0</v>
      </c>
      <c r="E43" s="2"/>
      <c r="F43" s="6"/>
      <c r="G43" s="2"/>
    </row>
    <row r="44" spans="1:7" ht="12.75" customHeight="1" x14ac:dyDescent="0.2">
      <c r="A44" s="14" t="s">
        <v>131</v>
      </c>
      <c r="B44" s="12" t="s">
        <v>87</v>
      </c>
      <c r="C44" s="13"/>
      <c r="D44" s="46"/>
      <c r="E44" s="5"/>
      <c r="F44" s="10"/>
      <c r="G44" s="43"/>
    </row>
    <row r="45" spans="1:7" ht="12.75" customHeight="1" x14ac:dyDescent="0.2">
      <c r="A45" s="14" t="s">
        <v>4</v>
      </c>
      <c r="B45" s="12" t="s">
        <v>68</v>
      </c>
      <c r="C45" s="13"/>
      <c r="D45" s="46"/>
      <c r="E45" s="5"/>
      <c r="F45" s="10"/>
      <c r="G45" s="5"/>
    </row>
    <row r="46" spans="1:7" ht="12.75" customHeight="1" x14ac:dyDescent="0.2">
      <c r="A46" s="7" t="s">
        <v>101</v>
      </c>
      <c r="B46" s="8" t="s">
        <v>150</v>
      </c>
      <c r="C46" s="9" t="s">
        <v>83</v>
      </c>
      <c r="D46" s="47">
        <v>554.54</v>
      </c>
      <c r="E46" s="2"/>
      <c r="F46" s="6"/>
      <c r="G46" s="2"/>
    </row>
    <row r="47" spans="1:7" ht="12.75" customHeight="1" x14ac:dyDescent="0.2">
      <c r="A47" s="7"/>
      <c r="B47" s="8" t="s">
        <v>15</v>
      </c>
      <c r="C47" s="9"/>
      <c r="D47" s="47">
        <v>0</v>
      </c>
      <c r="E47" s="2"/>
      <c r="F47" s="6"/>
      <c r="G47" s="2"/>
    </row>
    <row r="48" spans="1:7" ht="12.75" customHeight="1" x14ac:dyDescent="0.2">
      <c r="A48" s="7"/>
      <c r="B48" s="8" t="s">
        <v>162</v>
      </c>
      <c r="C48" s="9"/>
      <c r="D48" s="47">
        <v>0</v>
      </c>
      <c r="E48" s="2"/>
      <c r="F48" s="6"/>
      <c r="G48" s="2"/>
    </row>
    <row r="49" spans="1:7" ht="12.75" customHeight="1" x14ac:dyDescent="0.2">
      <c r="A49" s="7" t="s">
        <v>5</v>
      </c>
      <c r="B49" s="8" t="s">
        <v>124</v>
      </c>
      <c r="C49" s="9" t="s">
        <v>148</v>
      </c>
      <c r="D49" s="47">
        <v>360.4</v>
      </c>
      <c r="E49" s="2"/>
      <c r="F49" s="6"/>
      <c r="G49" s="2"/>
    </row>
    <row r="50" spans="1:7" ht="12.75" customHeight="1" x14ac:dyDescent="0.2">
      <c r="A50" s="7"/>
      <c r="B50" s="8" t="s">
        <v>113</v>
      </c>
      <c r="C50" s="9"/>
      <c r="D50" s="47">
        <v>0</v>
      </c>
      <c r="E50" s="2"/>
      <c r="F50" s="6"/>
      <c r="G50" s="2"/>
    </row>
    <row r="51" spans="1:7" ht="12.75" customHeight="1" x14ac:dyDescent="0.2">
      <c r="A51" s="7"/>
      <c r="B51" s="8" t="s">
        <v>88</v>
      </c>
      <c r="C51" s="9"/>
      <c r="D51" s="47">
        <v>0</v>
      </c>
      <c r="E51" s="2"/>
      <c r="F51" s="6"/>
      <c r="G51" s="2"/>
    </row>
    <row r="52" spans="1:7" ht="12.75" customHeight="1" x14ac:dyDescent="0.2">
      <c r="A52" s="7"/>
      <c r="B52" s="8" t="s">
        <v>170</v>
      </c>
      <c r="C52" s="9"/>
      <c r="D52" s="47">
        <v>0</v>
      </c>
      <c r="E52" s="2"/>
      <c r="F52" s="6"/>
      <c r="G52" s="2"/>
    </row>
    <row r="53" spans="1:7" ht="12.75" customHeight="1" x14ac:dyDescent="0.2">
      <c r="A53" s="7"/>
      <c r="B53" s="8" t="s">
        <v>132</v>
      </c>
      <c r="C53" s="9"/>
      <c r="D53" s="47">
        <v>0</v>
      </c>
      <c r="E53" s="2"/>
      <c r="F53" s="6"/>
      <c r="G53" s="2"/>
    </row>
    <row r="54" spans="1:7" ht="12.75" customHeight="1" x14ac:dyDescent="0.2">
      <c r="A54" s="7" t="s">
        <v>46</v>
      </c>
      <c r="B54" s="8" t="s">
        <v>114</v>
      </c>
      <c r="C54" s="9" t="s">
        <v>148</v>
      </c>
      <c r="D54" s="47">
        <v>304.3</v>
      </c>
      <c r="E54" s="2"/>
      <c r="F54" s="6"/>
      <c r="G54" s="2"/>
    </row>
    <row r="55" spans="1:7" ht="12.75" customHeight="1" x14ac:dyDescent="0.2">
      <c r="A55" s="7"/>
      <c r="B55" s="8" t="s">
        <v>69</v>
      </c>
      <c r="C55" s="9"/>
      <c r="D55" s="47">
        <v>0</v>
      </c>
      <c r="E55" s="2"/>
      <c r="F55" s="6"/>
      <c r="G55" s="2"/>
    </row>
    <row r="56" spans="1:7" ht="12.75" customHeight="1" x14ac:dyDescent="0.2">
      <c r="A56" s="7"/>
      <c r="B56" s="8" t="s">
        <v>88</v>
      </c>
      <c r="C56" s="9"/>
      <c r="D56" s="47">
        <v>0</v>
      </c>
      <c r="E56" s="2"/>
      <c r="F56" s="6"/>
      <c r="G56" s="2"/>
    </row>
    <row r="57" spans="1:7" ht="12.75" customHeight="1" x14ac:dyDescent="0.2">
      <c r="A57" s="7"/>
      <c r="B57" s="8" t="s">
        <v>115</v>
      </c>
      <c r="C57" s="9"/>
      <c r="D57" s="47">
        <v>0</v>
      </c>
      <c r="E57" s="2"/>
      <c r="F57" s="6"/>
      <c r="G57" s="2"/>
    </row>
    <row r="58" spans="1:7" ht="12.75" customHeight="1" x14ac:dyDescent="0.2">
      <c r="A58" s="7"/>
      <c r="B58" s="8" t="s">
        <v>132</v>
      </c>
      <c r="C58" s="9"/>
      <c r="D58" s="47">
        <v>0</v>
      </c>
      <c r="E58" s="2"/>
      <c r="F58" s="6"/>
      <c r="G58" s="2"/>
    </row>
    <row r="59" spans="1:7" ht="12.4" customHeight="1" x14ac:dyDescent="0.2">
      <c r="A59" s="7"/>
      <c r="B59" s="8"/>
      <c r="C59" s="9"/>
      <c r="D59" s="47"/>
      <c r="E59" s="2"/>
      <c r="F59" s="6"/>
      <c r="G59" s="2"/>
    </row>
    <row r="60" spans="1:7" ht="12.75" customHeight="1" x14ac:dyDescent="0.2">
      <c r="A60" s="16"/>
      <c r="B60" s="3"/>
      <c r="C60" s="3"/>
      <c r="D60" s="3"/>
      <c r="E60" s="3"/>
      <c r="F60" s="21" t="s">
        <v>53</v>
      </c>
      <c r="G60" s="19">
        <f>G37</f>
        <v>0</v>
      </c>
    </row>
    <row r="61" spans="1:7" ht="12.75" customHeight="1" x14ac:dyDescent="0.2">
      <c r="A61" s="23"/>
      <c r="B61" s="24" t="s">
        <v>98</v>
      </c>
      <c r="C61" s="1"/>
      <c r="D61" s="1"/>
      <c r="E61" s="1"/>
      <c r="F61" s="11" t="s">
        <v>160</v>
      </c>
      <c r="G61" s="18">
        <f>G38+G41+G46+G49+G54</f>
        <v>0</v>
      </c>
    </row>
    <row r="62" spans="1:7" ht="12.75" customHeight="1" x14ac:dyDescent="0.2">
      <c r="A62" s="22"/>
      <c r="B62" s="4"/>
      <c r="C62" s="4"/>
      <c r="D62" s="4"/>
      <c r="E62" s="4"/>
      <c r="F62" s="17" t="s">
        <v>161</v>
      </c>
      <c r="G62" s="20">
        <f>SUM(G60:G61)</f>
        <v>0</v>
      </c>
    </row>
    <row r="63" spans="1:7" ht="12.75" customHeight="1" x14ac:dyDescent="0.2">
      <c r="A63" s="7" t="s">
        <v>89</v>
      </c>
      <c r="B63" s="8" t="s">
        <v>70</v>
      </c>
      <c r="C63" s="9" t="s">
        <v>83</v>
      </c>
      <c r="D63" s="47">
        <v>245.48</v>
      </c>
      <c r="E63" s="2"/>
      <c r="F63" s="6"/>
      <c r="G63" s="2"/>
    </row>
    <row r="64" spans="1:7" ht="12.75" customHeight="1" x14ac:dyDescent="0.2">
      <c r="A64" s="7"/>
      <c r="B64" s="8" t="s">
        <v>6</v>
      </c>
      <c r="C64" s="9"/>
      <c r="D64" s="47">
        <v>0</v>
      </c>
      <c r="E64" s="2"/>
      <c r="F64" s="6"/>
      <c r="G64" s="2"/>
    </row>
    <row r="65" spans="1:7" ht="12.75" customHeight="1" x14ac:dyDescent="0.2">
      <c r="A65" s="7"/>
      <c r="B65" s="8" t="s">
        <v>14</v>
      </c>
      <c r="C65" s="9"/>
      <c r="D65" s="47">
        <v>0</v>
      </c>
      <c r="E65" s="2"/>
      <c r="F65" s="6"/>
      <c r="G65" s="2"/>
    </row>
    <row r="66" spans="1:7" ht="12.75" customHeight="1" x14ac:dyDescent="0.2">
      <c r="A66" s="7"/>
      <c r="B66" s="8" t="s">
        <v>18</v>
      </c>
      <c r="C66" s="9"/>
      <c r="D66" s="47">
        <v>0</v>
      </c>
      <c r="E66" s="2"/>
      <c r="F66" s="6"/>
      <c r="G66" s="2"/>
    </row>
    <row r="67" spans="1:7" ht="12.75" customHeight="1" x14ac:dyDescent="0.2">
      <c r="A67" s="7"/>
      <c r="B67" s="8" t="s">
        <v>29</v>
      </c>
      <c r="C67" s="9"/>
      <c r="D67" s="47">
        <v>0</v>
      </c>
      <c r="E67" s="2"/>
      <c r="F67" s="6"/>
      <c r="G67" s="2"/>
    </row>
    <row r="68" spans="1:7" ht="12.75" customHeight="1" x14ac:dyDescent="0.2">
      <c r="A68" s="14" t="s">
        <v>4</v>
      </c>
      <c r="B68" s="12" t="s">
        <v>35</v>
      </c>
      <c r="C68" s="13"/>
      <c r="D68" s="46"/>
      <c r="E68" s="5"/>
      <c r="F68" s="10"/>
      <c r="G68" s="43"/>
    </row>
    <row r="69" spans="1:7" ht="12.75" customHeight="1" x14ac:dyDescent="0.2">
      <c r="A69" s="14" t="s">
        <v>47</v>
      </c>
      <c r="B69" s="12" t="s">
        <v>151</v>
      </c>
      <c r="C69" s="13"/>
      <c r="D69" s="46"/>
      <c r="E69" s="5"/>
      <c r="F69" s="10"/>
      <c r="G69" s="5"/>
    </row>
    <row r="70" spans="1:7" ht="12.75" customHeight="1" x14ac:dyDescent="0.2">
      <c r="A70" s="7" t="s">
        <v>137</v>
      </c>
      <c r="B70" s="8" t="s">
        <v>116</v>
      </c>
      <c r="C70" s="9" t="s">
        <v>83</v>
      </c>
      <c r="D70" s="47">
        <v>1374.8014000000001</v>
      </c>
      <c r="E70" s="2"/>
      <c r="F70" s="6"/>
      <c r="G70" s="2"/>
    </row>
    <row r="71" spans="1:7" ht="12.75" customHeight="1" x14ac:dyDescent="0.2">
      <c r="A71" s="7"/>
      <c r="B71" s="8" t="s">
        <v>71</v>
      </c>
      <c r="C71" s="9"/>
      <c r="D71" s="47">
        <v>0</v>
      </c>
      <c r="E71" s="2"/>
      <c r="F71" s="6"/>
      <c r="G71" s="2"/>
    </row>
    <row r="72" spans="1:7" ht="12.75" customHeight="1" x14ac:dyDescent="0.2">
      <c r="A72" s="7"/>
      <c r="B72" s="8" t="s">
        <v>163</v>
      </c>
      <c r="C72" s="9"/>
      <c r="D72" s="47">
        <v>0</v>
      </c>
      <c r="E72" s="2"/>
      <c r="F72" s="6"/>
      <c r="G72" s="2"/>
    </row>
    <row r="73" spans="1:7" ht="12.75" customHeight="1" x14ac:dyDescent="0.2">
      <c r="A73" s="7"/>
      <c r="B73" s="8" t="s">
        <v>117</v>
      </c>
      <c r="C73" s="9"/>
      <c r="D73" s="47">
        <v>0</v>
      </c>
      <c r="E73" s="2"/>
      <c r="F73" s="6"/>
      <c r="G73" s="2"/>
    </row>
    <row r="74" spans="1:7" ht="12.75" customHeight="1" x14ac:dyDescent="0.2">
      <c r="A74" s="7" t="s">
        <v>7</v>
      </c>
      <c r="B74" s="8" t="s">
        <v>90</v>
      </c>
      <c r="C74" s="9" t="s">
        <v>148</v>
      </c>
      <c r="D74" s="47">
        <v>154.69999999999999</v>
      </c>
      <c r="E74" s="2"/>
      <c r="F74" s="6"/>
      <c r="G74" s="2"/>
    </row>
    <row r="75" spans="1:7" ht="12.75" customHeight="1" x14ac:dyDescent="0.2">
      <c r="A75" s="7"/>
      <c r="B75" s="8" t="s">
        <v>36</v>
      </c>
      <c r="C75" s="9"/>
      <c r="D75" s="47">
        <v>0</v>
      </c>
      <c r="E75" s="2"/>
      <c r="F75" s="6"/>
      <c r="G75" s="2"/>
    </row>
    <row r="76" spans="1:7" ht="12.75" customHeight="1" x14ac:dyDescent="0.2">
      <c r="A76" s="7"/>
      <c r="B76" s="8" t="s">
        <v>125</v>
      </c>
      <c r="C76" s="9"/>
      <c r="D76" s="47">
        <v>0</v>
      </c>
      <c r="E76" s="2"/>
      <c r="F76" s="6"/>
      <c r="G76" s="2"/>
    </row>
    <row r="77" spans="1:7" ht="12.75" customHeight="1" x14ac:dyDescent="0.2">
      <c r="A77" s="7"/>
      <c r="B77" s="8" t="s">
        <v>132</v>
      </c>
      <c r="C77" s="9"/>
      <c r="D77" s="47">
        <v>0</v>
      </c>
      <c r="E77" s="2"/>
      <c r="F77" s="6"/>
      <c r="G77" s="2"/>
    </row>
    <row r="78" spans="1:7" ht="12.75" customHeight="1" x14ac:dyDescent="0.2">
      <c r="A78" s="7" t="s">
        <v>48</v>
      </c>
      <c r="B78" s="8" t="s">
        <v>171</v>
      </c>
      <c r="C78" s="9" t="s">
        <v>148</v>
      </c>
      <c r="D78" s="47">
        <v>248.2</v>
      </c>
      <c r="E78" s="2"/>
      <c r="F78" s="6"/>
      <c r="G78" s="2"/>
    </row>
    <row r="79" spans="1:7" ht="12.75" customHeight="1" x14ac:dyDescent="0.2">
      <c r="A79" s="7"/>
      <c r="B79" s="8" t="s">
        <v>152</v>
      </c>
      <c r="C79" s="9"/>
      <c r="D79" s="47">
        <v>0</v>
      </c>
      <c r="E79" s="2"/>
      <c r="F79" s="6"/>
      <c r="G79" s="2"/>
    </row>
    <row r="80" spans="1:7" ht="12.75" customHeight="1" x14ac:dyDescent="0.2">
      <c r="A80" s="7"/>
      <c r="B80" s="8" t="s">
        <v>99</v>
      </c>
      <c r="C80" s="9"/>
      <c r="D80" s="47">
        <v>0</v>
      </c>
      <c r="E80" s="2"/>
      <c r="F80" s="6"/>
      <c r="G80" s="2"/>
    </row>
    <row r="81" spans="1:7" ht="12.75" customHeight="1" x14ac:dyDescent="0.2">
      <c r="A81" s="7"/>
      <c r="B81" s="8" t="s">
        <v>103</v>
      </c>
      <c r="C81" s="9"/>
      <c r="D81" s="47">
        <v>0</v>
      </c>
      <c r="E81" s="2"/>
      <c r="F81" s="6"/>
      <c r="G81" s="2"/>
    </row>
    <row r="82" spans="1:7" ht="12.75" customHeight="1" x14ac:dyDescent="0.2">
      <c r="A82" s="7"/>
      <c r="B82" s="8" t="s">
        <v>8</v>
      </c>
      <c r="C82" s="9"/>
      <c r="D82" s="47">
        <v>0</v>
      </c>
      <c r="E82" s="2"/>
      <c r="F82" s="6"/>
      <c r="G82" s="2"/>
    </row>
    <row r="83" spans="1:7" ht="12.75" customHeight="1" x14ac:dyDescent="0.2">
      <c r="A83" s="7" t="s">
        <v>104</v>
      </c>
      <c r="B83" s="8" t="s">
        <v>164</v>
      </c>
      <c r="C83" s="9" t="s">
        <v>148</v>
      </c>
      <c r="D83" s="47">
        <v>221.68</v>
      </c>
      <c r="E83" s="2"/>
      <c r="F83" s="6"/>
      <c r="G83" s="2"/>
    </row>
    <row r="84" spans="1:7" ht="12.4" customHeight="1" x14ac:dyDescent="0.2">
      <c r="A84" s="7"/>
      <c r="B84" s="8"/>
      <c r="C84" s="9"/>
      <c r="D84" s="47"/>
      <c r="E84" s="2"/>
      <c r="F84" s="6"/>
      <c r="G84" s="2"/>
    </row>
    <row r="85" spans="1:7" ht="12.75" customHeight="1" x14ac:dyDescent="0.2">
      <c r="A85" s="16"/>
      <c r="B85" s="3"/>
      <c r="C85" s="3"/>
      <c r="D85" s="3"/>
      <c r="E85" s="3"/>
      <c r="F85" s="21" t="s">
        <v>53</v>
      </c>
      <c r="G85" s="19">
        <f>G62</f>
        <v>0</v>
      </c>
    </row>
    <row r="86" spans="1:7" ht="12.75" customHeight="1" x14ac:dyDescent="0.2">
      <c r="A86" s="23"/>
      <c r="B86" s="24" t="s">
        <v>98</v>
      </c>
      <c r="C86" s="1"/>
      <c r="D86" s="1"/>
      <c r="E86" s="1"/>
      <c r="F86" s="11" t="s">
        <v>160</v>
      </c>
      <c r="G86" s="18">
        <f>G63+G70+G74+G78+G83</f>
        <v>0</v>
      </c>
    </row>
    <row r="87" spans="1:7" ht="12.75" customHeight="1" x14ac:dyDescent="0.2">
      <c r="A87" s="22"/>
      <c r="B87" s="4"/>
      <c r="C87" s="4"/>
      <c r="D87" s="4"/>
      <c r="E87" s="4"/>
      <c r="F87" s="17" t="s">
        <v>161</v>
      </c>
      <c r="G87" s="20">
        <f>G85+G86</f>
        <v>0</v>
      </c>
    </row>
    <row r="88" spans="1:7" ht="12.75" customHeight="1" x14ac:dyDescent="0.2">
      <c r="A88" s="7"/>
      <c r="B88" s="8" t="s">
        <v>105</v>
      </c>
      <c r="C88" s="9"/>
      <c r="D88" s="47">
        <v>0</v>
      </c>
      <c r="E88" s="2"/>
      <c r="F88" s="6"/>
      <c r="G88" s="2"/>
    </row>
    <row r="89" spans="1:7" ht="12.75" customHeight="1" x14ac:dyDescent="0.2">
      <c r="A89" s="7"/>
      <c r="B89" s="8" t="s">
        <v>37</v>
      </c>
      <c r="C89" s="9"/>
      <c r="D89" s="47">
        <v>0</v>
      </c>
      <c r="E89" s="2"/>
      <c r="F89" s="6"/>
      <c r="G89" s="2"/>
    </row>
    <row r="90" spans="1:7" ht="12.75" customHeight="1" x14ac:dyDescent="0.2">
      <c r="A90" s="7"/>
      <c r="B90" s="8" t="s">
        <v>106</v>
      </c>
      <c r="C90" s="9"/>
      <c r="D90" s="47">
        <v>0</v>
      </c>
      <c r="E90" s="2"/>
      <c r="F90" s="6"/>
      <c r="G90" s="2"/>
    </row>
    <row r="91" spans="1:7" ht="12.75" customHeight="1" x14ac:dyDescent="0.2">
      <c r="A91" s="7" t="s">
        <v>153</v>
      </c>
      <c r="B91" s="8" t="s">
        <v>38</v>
      </c>
      <c r="C91" s="9" t="s">
        <v>107</v>
      </c>
      <c r="D91" s="47">
        <v>34</v>
      </c>
      <c r="E91" s="2"/>
      <c r="F91" s="6"/>
      <c r="G91" s="2"/>
    </row>
    <row r="92" spans="1:7" ht="12.75" customHeight="1" x14ac:dyDescent="0.2">
      <c r="A92" s="7"/>
      <c r="B92" s="8" t="s">
        <v>118</v>
      </c>
      <c r="C92" s="9"/>
      <c r="D92" s="47">
        <v>0</v>
      </c>
      <c r="E92" s="2"/>
      <c r="F92" s="6"/>
      <c r="G92" s="2"/>
    </row>
    <row r="93" spans="1:7" ht="12.75" customHeight="1" x14ac:dyDescent="0.2">
      <c r="A93" s="7"/>
      <c r="B93" s="8" t="s">
        <v>172</v>
      </c>
      <c r="C93" s="9"/>
      <c r="D93" s="47">
        <v>0</v>
      </c>
      <c r="E93" s="2"/>
      <c r="F93" s="6"/>
      <c r="G93" s="2"/>
    </row>
    <row r="94" spans="1:7" ht="12.75" customHeight="1" x14ac:dyDescent="0.2">
      <c r="A94" s="7"/>
      <c r="B94" s="8" t="s">
        <v>91</v>
      </c>
      <c r="C94" s="9"/>
      <c r="D94" s="47">
        <v>0</v>
      </c>
      <c r="E94" s="2"/>
      <c r="F94" s="6"/>
      <c r="G94" s="2"/>
    </row>
    <row r="95" spans="1:7" ht="12.75" customHeight="1" x14ac:dyDescent="0.2">
      <c r="A95" s="14" t="s">
        <v>47</v>
      </c>
      <c r="B95" s="12" t="s">
        <v>39</v>
      </c>
      <c r="C95" s="13"/>
      <c r="D95" s="46"/>
      <c r="E95" s="5"/>
      <c r="F95" s="10"/>
      <c r="G95" s="43"/>
    </row>
    <row r="96" spans="1:7" ht="12.75" customHeight="1" x14ac:dyDescent="0.2">
      <c r="A96" s="14" t="s">
        <v>92</v>
      </c>
      <c r="B96" s="12" t="s">
        <v>154</v>
      </c>
      <c r="C96" s="13"/>
      <c r="D96" s="46"/>
      <c r="E96" s="5"/>
      <c r="F96" s="10"/>
      <c r="G96" s="5"/>
    </row>
    <row r="97" spans="1:7" ht="12.75" customHeight="1" x14ac:dyDescent="0.2">
      <c r="A97" s="7" t="s">
        <v>19</v>
      </c>
      <c r="B97" s="8" t="s">
        <v>173</v>
      </c>
      <c r="C97" s="9" t="s">
        <v>78</v>
      </c>
      <c r="D97" s="47">
        <v>17</v>
      </c>
      <c r="E97" s="2"/>
      <c r="F97" s="6"/>
      <c r="G97" s="2"/>
    </row>
    <row r="98" spans="1:7" ht="12.75" customHeight="1" x14ac:dyDescent="0.2">
      <c r="A98" s="7"/>
      <c r="B98" s="8" t="s">
        <v>80</v>
      </c>
      <c r="C98" s="9"/>
      <c r="D98" s="47">
        <v>0</v>
      </c>
      <c r="E98" s="2"/>
      <c r="F98" s="6"/>
      <c r="G98" s="2"/>
    </row>
    <row r="99" spans="1:7" ht="12.75" customHeight="1" x14ac:dyDescent="0.2">
      <c r="A99" s="7"/>
      <c r="B99" s="8" t="s">
        <v>72</v>
      </c>
      <c r="C99" s="9"/>
      <c r="D99" s="47">
        <v>0</v>
      </c>
      <c r="E99" s="2"/>
      <c r="F99" s="6"/>
      <c r="G99" s="2"/>
    </row>
    <row r="100" spans="1:7" ht="12.75" customHeight="1" x14ac:dyDescent="0.2">
      <c r="A100" s="7"/>
      <c r="B100" s="8" t="s">
        <v>57</v>
      </c>
      <c r="C100" s="9"/>
      <c r="D100" s="47">
        <v>0</v>
      </c>
      <c r="E100" s="2"/>
      <c r="F100" s="6"/>
      <c r="G100" s="2"/>
    </row>
    <row r="101" spans="1:7" ht="12.75" customHeight="1" x14ac:dyDescent="0.2">
      <c r="A101" s="7"/>
      <c r="B101" s="8" t="s">
        <v>108</v>
      </c>
      <c r="C101" s="9"/>
      <c r="D101" s="47">
        <v>0</v>
      </c>
      <c r="E101" s="2"/>
      <c r="F101" s="6"/>
      <c r="G101" s="2"/>
    </row>
    <row r="102" spans="1:7" ht="12.75" customHeight="1" x14ac:dyDescent="0.2">
      <c r="A102" s="7" t="s">
        <v>58</v>
      </c>
      <c r="B102" s="8" t="s">
        <v>138</v>
      </c>
      <c r="C102" s="9" t="s">
        <v>78</v>
      </c>
      <c r="D102" s="47">
        <v>34</v>
      </c>
      <c r="E102" s="2"/>
      <c r="F102" s="6"/>
      <c r="G102" s="2"/>
    </row>
    <row r="103" spans="1:7" ht="12.75" customHeight="1" x14ac:dyDescent="0.2">
      <c r="A103" s="7"/>
      <c r="B103" s="8" t="s">
        <v>49</v>
      </c>
      <c r="C103" s="9"/>
      <c r="D103" s="47">
        <v>0</v>
      </c>
      <c r="E103" s="2"/>
      <c r="F103" s="6"/>
      <c r="G103" s="2"/>
    </row>
    <row r="104" spans="1:7" ht="12.75" customHeight="1" x14ac:dyDescent="0.2">
      <c r="A104" s="7"/>
      <c r="B104" s="8" t="s">
        <v>72</v>
      </c>
      <c r="C104" s="9"/>
      <c r="D104" s="47">
        <v>0</v>
      </c>
      <c r="E104" s="2"/>
      <c r="F104" s="6"/>
      <c r="G104" s="2"/>
    </row>
    <row r="105" spans="1:7" ht="12.75" customHeight="1" x14ac:dyDescent="0.2">
      <c r="A105" s="7"/>
      <c r="B105" s="8" t="s">
        <v>109</v>
      </c>
      <c r="C105" s="9"/>
      <c r="D105" s="47">
        <v>0</v>
      </c>
      <c r="E105" s="2"/>
      <c r="F105" s="6"/>
      <c r="G105" s="2"/>
    </row>
    <row r="106" spans="1:7" ht="12.75" customHeight="1" x14ac:dyDescent="0.2">
      <c r="A106" s="7"/>
      <c r="B106" s="8" t="s">
        <v>139</v>
      </c>
      <c r="C106" s="9"/>
      <c r="D106" s="47">
        <v>0</v>
      </c>
      <c r="E106" s="2"/>
      <c r="F106" s="6"/>
      <c r="G106" s="2"/>
    </row>
    <row r="107" spans="1:7" ht="12.75" customHeight="1" x14ac:dyDescent="0.2">
      <c r="A107" s="7" t="s">
        <v>140</v>
      </c>
      <c r="B107" s="8" t="s">
        <v>59</v>
      </c>
      <c r="C107" s="9" t="s">
        <v>148</v>
      </c>
      <c r="D107" s="47">
        <v>129.19999999999999</v>
      </c>
      <c r="E107" s="2"/>
      <c r="F107" s="6"/>
      <c r="G107" s="2"/>
    </row>
    <row r="108" spans="1:7" ht="12.75" customHeight="1" x14ac:dyDescent="0.2">
      <c r="A108" s="7"/>
      <c r="B108" s="8" t="s">
        <v>93</v>
      </c>
      <c r="C108" s="9"/>
      <c r="D108" s="47">
        <v>0</v>
      </c>
      <c r="E108" s="2">
        <v>0</v>
      </c>
      <c r="F108" s="6"/>
      <c r="G108" s="2">
        <v>0</v>
      </c>
    </row>
    <row r="109" spans="1:7" ht="12.4" customHeight="1" x14ac:dyDescent="0.2">
      <c r="A109" s="7"/>
      <c r="B109" s="8"/>
      <c r="C109" s="9"/>
      <c r="D109" s="47"/>
      <c r="E109" s="2"/>
      <c r="F109" s="6"/>
      <c r="G109" s="2"/>
    </row>
    <row r="110" spans="1:7" ht="12.75" customHeight="1" x14ac:dyDescent="0.2">
      <c r="A110" s="16"/>
      <c r="B110" s="3"/>
      <c r="C110" s="3"/>
      <c r="D110" s="3"/>
      <c r="E110" s="3"/>
      <c r="F110" s="21" t="s">
        <v>53</v>
      </c>
      <c r="G110" s="19">
        <f>G87</f>
        <v>0</v>
      </c>
    </row>
    <row r="111" spans="1:7" ht="12.75" customHeight="1" x14ac:dyDescent="0.2">
      <c r="A111" s="23"/>
      <c r="B111" s="24" t="s">
        <v>98</v>
      </c>
      <c r="C111" s="1"/>
      <c r="D111" s="1"/>
      <c r="E111" s="1"/>
      <c r="F111" s="11" t="s">
        <v>160</v>
      </c>
      <c r="G111" s="18">
        <f>G91+G97+G102+G107</f>
        <v>0</v>
      </c>
    </row>
    <row r="112" spans="1:7" ht="12.75" customHeight="1" x14ac:dyDescent="0.2">
      <c r="A112" s="22"/>
      <c r="B112" s="4"/>
      <c r="C112" s="4"/>
      <c r="D112" s="4"/>
      <c r="E112" s="4"/>
      <c r="F112" s="17" t="s">
        <v>161</v>
      </c>
      <c r="G112" s="20">
        <f>G110+G111</f>
        <v>0</v>
      </c>
    </row>
    <row r="113" spans="1:7" ht="12.75" customHeight="1" x14ac:dyDescent="0.2">
      <c r="A113" s="7"/>
      <c r="B113" s="8" t="s">
        <v>60</v>
      </c>
      <c r="C113" s="9"/>
      <c r="D113" s="47">
        <v>0</v>
      </c>
      <c r="E113" s="2">
        <v>0</v>
      </c>
      <c r="F113" s="6"/>
      <c r="G113" s="2">
        <v>0</v>
      </c>
    </row>
    <row r="114" spans="1:7" ht="12.75" customHeight="1" x14ac:dyDescent="0.2">
      <c r="A114" s="7" t="s">
        <v>9</v>
      </c>
      <c r="B114" s="8" t="s">
        <v>30</v>
      </c>
      <c r="C114" s="9" t="s">
        <v>148</v>
      </c>
      <c r="D114" s="47">
        <v>387.6</v>
      </c>
      <c r="E114" s="2"/>
      <c r="F114" s="6"/>
      <c r="G114" s="2"/>
    </row>
    <row r="115" spans="1:7" ht="12.75" customHeight="1" x14ac:dyDescent="0.2">
      <c r="A115" s="7"/>
      <c r="B115" s="8" t="s">
        <v>31</v>
      </c>
      <c r="C115" s="9"/>
      <c r="D115" s="47">
        <v>0</v>
      </c>
      <c r="E115" s="2"/>
      <c r="F115" s="6"/>
      <c r="G115" s="2"/>
    </row>
    <row r="116" spans="1:7" ht="12.75" customHeight="1" x14ac:dyDescent="0.2">
      <c r="A116" s="7"/>
      <c r="B116" s="8" t="s">
        <v>165</v>
      </c>
      <c r="C116" s="9"/>
      <c r="D116" s="47">
        <v>0</v>
      </c>
      <c r="E116" s="2"/>
      <c r="F116" s="6"/>
      <c r="G116" s="2"/>
    </row>
    <row r="117" spans="1:7" ht="12.75" customHeight="1" x14ac:dyDescent="0.2">
      <c r="A117" s="14" t="s">
        <v>92</v>
      </c>
      <c r="B117" s="12" t="s">
        <v>126</v>
      </c>
      <c r="C117" s="13"/>
      <c r="D117" s="46"/>
      <c r="E117" s="5"/>
      <c r="F117" s="10"/>
      <c r="G117" s="43"/>
    </row>
    <row r="118" spans="1:7" ht="12.75" customHeight="1" x14ac:dyDescent="0.2">
      <c r="A118" s="14" t="s">
        <v>155</v>
      </c>
      <c r="B118" s="12" t="s">
        <v>10</v>
      </c>
      <c r="C118" s="13"/>
      <c r="D118" s="46"/>
      <c r="E118" s="5"/>
      <c r="F118" s="10"/>
      <c r="G118" s="5"/>
    </row>
    <row r="119" spans="1:7" ht="12.75" customHeight="1" x14ac:dyDescent="0.2">
      <c r="A119" s="7" t="s">
        <v>50</v>
      </c>
      <c r="B119" s="8" t="s">
        <v>20</v>
      </c>
      <c r="C119" s="9" t="s">
        <v>107</v>
      </c>
      <c r="D119" s="47">
        <v>17</v>
      </c>
      <c r="E119" s="2"/>
      <c r="F119" s="6"/>
      <c r="G119" s="2"/>
    </row>
    <row r="120" spans="1:7" ht="12.75" customHeight="1" x14ac:dyDescent="0.2">
      <c r="A120" s="7"/>
      <c r="B120" s="8" t="s">
        <v>94</v>
      </c>
      <c r="C120" s="9"/>
      <c r="D120" s="47">
        <v>0</v>
      </c>
      <c r="E120" s="2"/>
      <c r="F120" s="6"/>
      <c r="G120" s="2"/>
    </row>
    <row r="121" spans="1:7" ht="12.75" customHeight="1" x14ac:dyDescent="0.2">
      <c r="A121" s="7"/>
      <c r="B121" s="8" t="s">
        <v>40</v>
      </c>
      <c r="C121" s="9"/>
      <c r="D121" s="47">
        <v>0</v>
      </c>
      <c r="E121" s="2"/>
      <c r="F121" s="6"/>
      <c r="G121" s="2"/>
    </row>
    <row r="122" spans="1:7" ht="12.75" customHeight="1" x14ac:dyDescent="0.2">
      <c r="A122" s="7"/>
      <c r="B122" s="8" t="s">
        <v>95</v>
      </c>
      <c r="C122" s="9"/>
      <c r="D122" s="47">
        <v>0</v>
      </c>
      <c r="E122" s="2"/>
      <c r="F122" s="6"/>
      <c r="G122" s="2"/>
    </row>
    <row r="123" spans="1:7" ht="12.75" customHeight="1" x14ac:dyDescent="0.2">
      <c r="A123" s="7"/>
      <c r="B123" s="8" t="s">
        <v>156</v>
      </c>
      <c r="C123" s="9"/>
      <c r="D123" s="47">
        <v>0</v>
      </c>
      <c r="E123" s="2"/>
      <c r="F123" s="6"/>
      <c r="G123" s="2"/>
    </row>
    <row r="124" spans="1:7" ht="12.75" customHeight="1" x14ac:dyDescent="0.2">
      <c r="A124" s="7" t="s">
        <v>96</v>
      </c>
      <c r="B124" s="8" t="s">
        <v>11</v>
      </c>
      <c r="C124" s="9" t="s">
        <v>107</v>
      </c>
      <c r="D124" s="47">
        <v>17</v>
      </c>
      <c r="E124" s="2"/>
      <c r="F124" s="6"/>
      <c r="G124" s="2"/>
    </row>
    <row r="125" spans="1:7" ht="12.75" customHeight="1" x14ac:dyDescent="0.2">
      <c r="A125" s="7"/>
      <c r="B125" s="8" t="s">
        <v>141</v>
      </c>
      <c r="C125" s="9"/>
      <c r="D125" s="47">
        <v>0</v>
      </c>
      <c r="E125" s="2"/>
      <c r="F125" s="6"/>
      <c r="G125" s="2"/>
    </row>
    <row r="126" spans="1:7" ht="12.75" customHeight="1" x14ac:dyDescent="0.2">
      <c r="A126" s="7"/>
      <c r="B126" s="8" t="s">
        <v>119</v>
      </c>
      <c r="C126" s="9"/>
      <c r="D126" s="47">
        <v>0</v>
      </c>
      <c r="E126" s="2"/>
      <c r="F126" s="6"/>
      <c r="G126" s="2"/>
    </row>
    <row r="127" spans="1:7" ht="12.75" customHeight="1" x14ac:dyDescent="0.2">
      <c r="A127" s="7"/>
      <c r="B127" s="8" t="s">
        <v>166</v>
      </c>
      <c r="C127" s="9"/>
      <c r="D127" s="47">
        <v>0</v>
      </c>
      <c r="E127" s="2"/>
      <c r="F127" s="6"/>
      <c r="G127" s="2"/>
    </row>
    <row r="128" spans="1:7" ht="12.75" customHeight="1" x14ac:dyDescent="0.2">
      <c r="A128" s="7"/>
      <c r="B128" s="8" t="s">
        <v>174</v>
      </c>
      <c r="C128" s="9"/>
      <c r="D128" s="47">
        <v>0</v>
      </c>
      <c r="E128" s="2"/>
      <c r="F128" s="6"/>
      <c r="G128" s="2"/>
    </row>
    <row r="129" spans="1:7" ht="12.75" customHeight="1" x14ac:dyDescent="0.2">
      <c r="A129" s="14" t="s">
        <v>155</v>
      </c>
      <c r="B129" s="12" t="s">
        <v>120</v>
      </c>
      <c r="C129" s="13"/>
      <c r="D129" s="46"/>
      <c r="E129" s="5"/>
      <c r="F129" s="10"/>
      <c r="G129" s="43"/>
    </row>
    <row r="130" spans="1:7" ht="12.75" customHeight="1" x14ac:dyDescent="0.2">
      <c r="A130" s="14" t="s">
        <v>21</v>
      </c>
      <c r="B130" s="12" t="s">
        <v>127</v>
      </c>
      <c r="C130" s="13"/>
      <c r="D130" s="46"/>
      <c r="E130" s="5"/>
      <c r="F130" s="10"/>
      <c r="G130" s="5"/>
    </row>
    <row r="131" spans="1:7" ht="12.75" customHeight="1" x14ac:dyDescent="0.2">
      <c r="A131" s="7" t="s">
        <v>142</v>
      </c>
      <c r="B131" s="8" t="s">
        <v>97</v>
      </c>
      <c r="C131" s="9" t="s">
        <v>83</v>
      </c>
      <c r="D131" s="47">
        <v>255.85</v>
      </c>
      <c r="E131" s="2"/>
      <c r="F131" s="6"/>
      <c r="G131" s="2"/>
    </row>
    <row r="132" spans="1:7" ht="12.75" customHeight="1" x14ac:dyDescent="0.2">
      <c r="A132" s="7"/>
      <c r="B132" s="8" t="s">
        <v>12</v>
      </c>
      <c r="C132" s="9"/>
      <c r="D132" s="47">
        <v>0</v>
      </c>
      <c r="E132" s="2"/>
      <c r="F132" s="6"/>
      <c r="G132" s="2"/>
    </row>
    <row r="133" spans="1:7" ht="12.75" customHeight="1" x14ac:dyDescent="0.2">
      <c r="A133" s="7"/>
      <c r="B133" s="8" t="s">
        <v>157</v>
      </c>
      <c r="C133" s="9"/>
      <c r="D133" s="47">
        <v>0</v>
      </c>
      <c r="E133" s="2"/>
      <c r="F133" s="6"/>
      <c r="G133" s="2"/>
    </row>
    <row r="134" spans="1:7" ht="12.4" customHeight="1" x14ac:dyDescent="0.2">
      <c r="A134" s="7"/>
      <c r="B134" s="8"/>
      <c r="C134" s="9"/>
      <c r="D134" s="47"/>
      <c r="E134" s="2"/>
      <c r="F134" s="6"/>
      <c r="G134" s="2"/>
    </row>
    <row r="135" spans="1:7" ht="12.75" customHeight="1" x14ac:dyDescent="0.2">
      <c r="A135" s="16"/>
      <c r="B135" s="3"/>
      <c r="C135" s="3"/>
      <c r="D135" s="3"/>
      <c r="E135" s="3"/>
      <c r="F135" s="21" t="s">
        <v>53</v>
      </c>
      <c r="G135" s="19">
        <f>G112</f>
        <v>0</v>
      </c>
    </row>
    <row r="136" spans="1:7" ht="12.75" customHeight="1" x14ac:dyDescent="0.2">
      <c r="A136" s="23"/>
      <c r="B136" s="24" t="s">
        <v>98</v>
      </c>
      <c r="C136" s="1"/>
      <c r="D136" s="1"/>
      <c r="E136" s="1"/>
      <c r="F136" s="11" t="s">
        <v>160</v>
      </c>
      <c r="G136" s="18">
        <f>G114+G119+G124+G131</f>
        <v>0</v>
      </c>
    </row>
    <row r="137" spans="1:7" ht="12.75" customHeight="1" x14ac:dyDescent="0.2">
      <c r="A137" s="22"/>
      <c r="B137" s="4"/>
      <c r="C137" s="4"/>
      <c r="D137" s="4"/>
      <c r="E137" s="4"/>
      <c r="F137" s="17" t="s">
        <v>161</v>
      </c>
      <c r="G137" s="20">
        <f>G135+G136</f>
        <v>0</v>
      </c>
    </row>
    <row r="138" spans="1:7" ht="12.75" customHeight="1" x14ac:dyDescent="0.2">
      <c r="A138" s="7"/>
      <c r="B138" s="8" t="s">
        <v>61</v>
      </c>
      <c r="C138" s="9"/>
      <c r="D138" s="47">
        <v>0</v>
      </c>
      <c r="E138" s="2">
        <v>0</v>
      </c>
      <c r="F138" s="6"/>
      <c r="G138" s="2">
        <v>0</v>
      </c>
    </row>
    <row r="139" spans="1:7" ht="12.75" customHeight="1" x14ac:dyDescent="0.2">
      <c r="A139" s="7"/>
      <c r="B139" s="8" t="s">
        <v>128</v>
      </c>
      <c r="C139" s="9"/>
      <c r="D139" s="47">
        <v>0</v>
      </c>
      <c r="E139" s="2">
        <v>0</v>
      </c>
      <c r="F139" s="6"/>
      <c r="G139" s="2">
        <v>0</v>
      </c>
    </row>
    <row r="140" spans="1:7" ht="12.75" customHeight="1" x14ac:dyDescent="0.2">
      <c r="A140" s="7" t="s">
        <v>22</v>
      </c>
      <c r="B140" s="8" t="s">
        <v>73</v>
      </c>
      <c r="C140" s="9" t="s">
        <v>83</v>
      </c>
      <c r="D140" s="47">
        <v>1476.2375</v>
      </c>
      <c r="E140" s="2"/>
      <c r="F140" s="6"/>
      <c r="G140" s="2"/>
    </row>
    <row r="141" spans="1:7" ht="12.75" customHeight="1" x14ac:dyDescent="0.2">
      <c r="A141" s="7"/>
      <c r="B141" s="8" t="s">
        <v>41</v>
      </c>
      <c r="C141" s="9"/>
      <c r="D141" s="47">
        <v>0</v>
      </c>
      <c r="E141" s="2"/>
      <c r="F141" s="6"/>
      <c r="G141" s="2"/>
    </row>
    <row r="142" spans="1:7" ht="12.75" customHeight="1" x14ac:dyDescent="0.2">
      <c r="A142" s="7"/>
      <c r="B142" s="8" t="s">
        <v>77</v>
      </c>
      <c r="C142" s="9"/>
      <c r="D142" s="47">
        <v>0</v>
      </c>
      <c r="E142" s="2"/>
      <c r="F142" s="6"/>
      <c r="G142" s="2"/>
    </row>
    <row r="143" spans="1:7" ht="12.75" customHeight="1" x14ac:dyDescent="0.2">
      <c r="A143" s="7"/>
      <c r="B143" s="8" t="s">
        <v>121</v>
      </c>
      <c r="C143" s="9"/>
      <c r="D143" s="47">
        <v>0</v>
      </c>
      <c r="E143" s="2"/>
      <c r="F143" s="6"/>
      <c r="G143" s="2"/>
    </row>
    <row r="144" spans="1:7" ht="12.75" customHeight="1" x14ac:dyDescent="0.2">
      <c r="A144" s="14" t="s">
        <v>21</v>
      </c>
      <c r="B144" s="12" t="s">
        <v>74</v>
      </c>
      <c r="C144" s="13"/>
      <c r="D144" s="46"/>
      <c r="E144" s="5"/>
      <c r="F144" s="10"/>
      <c r="G144" s="43"/>
    </row>
    <row r="145" spans="1:7" ht="12.75" customHeight="1" x14ac:dyDescent="0.2">
      <c r="A145" s="14" t="s">
        <v>62</v>
      </c>
      <c r="B145" s="12" t="s">
        <v>75</v>
      </c>
      <c r="C145" s="13"/>
      <c r="D145" s="46"/>
      <c r="E145" s="5"/>
      <c r="F145" s="10"/>
      <c r="G145" s="5"/>
    </row>
    <row r="146" spans="1:7" ht="12.75" customHeight="1" x14ac:dyDescent="0.2">
      <c r="A146" s="7" t="s">
        <v>63</v>
      </c>
      <c r="B146" s="8" t="s">
        <v>129</v>
      </c>
      <c r="C146" s="9" t="s">
        <v>107</v>
      </c>
      <c r="D146" s="47">
        <v>1</v>
      </c>
      <c r="E146" s="2"/>
      <c r="F146" s="6"/>
      <c r="G146" s="2"/>
    </row>
    <row r="147" spans="1:7" ht="12.75" customHeight="1" x14ac:dyDescent="0.2">
      <c r="A147" s="7"/>
      <c r="B147" s="8"/>
      <c r="C147" s="9"/>
      <c r="D147" s="47">
        <v>0</v>
      </c>
      <c r="E147" s="2"/>
      <c r="F147" s="6"/>
      <c r="G147" s="2"/>
    </row>
    <row r="148" spans="1:7" ht="12.75" customHeight="1" x14ac:dyDescent="0.2">
      <c r="A148" s="7" t="s">
        <v>110</v>
      </c>
      <c r="B148" s="8" t="s">
        <v>167</v>
      </c>
      <c r="C148" s="9" t="s">
        <v>107</v>
      </c>
      <c r="D148" s="47">
        <v>17</v>
      </c>
      <c r="E148" s="2"/>
      <c r="F148" s="6"/>
      <c r="G148" s="2"/>
    </row>
    <row r="149" spans="1:7" ht="12.75" customHeight="1" x14ac:dyDescent="0.2">
      <c r="A149" s="7"/>
      <c r="B149" s="8" t="s">
        <v>175</v>
      </c>
      <c r="C149" s="9"/>
      <c r="D149" s="47">
        <v>0</v>
      </c>
      <c r="E149" s="2"/>
      <c r="F149" s="6"/>
      <c r="G149" s="2"/>
    </row>
    <row r="150" spans="1:7" ht="12.75" customHeight="1" x14ac:dyDescent="0.2">
      <c r="A150" s="7"/>
      <c r="B150" s="8" t="s">
        <v>23</v>
      </c>
      <c r="C150" s="9"/>
      <c r="D150" s="47">
        <v>0</v>
      </c>
      <c r="E150" s="2"/>
      <c r="F150" s="6"/>
      <c r="G150" s="2"/>
    </row>
    <row r="151" spans="1:7" ht="12.75" customHeight="1" x14ac:dyDescent="0.2">
      <c r="A151" s="7"/>
      <c r="B151" s="8" t="s">
        <v>143</v>
      </c>
      <c r="C151" s="9"/>
      <c r="D151" s="47">
        <v>0</v>
      </c>
      <c r="E151" s="2"/>
      <c r="F151" s="6"/>
      <c r="G151" s="2"/>
    </row>
    <row r="152" spans="1:7" ht="12.75" customHeight="1" x14ac:dyDescent="0.2">
      <c r="A152" s="7"/>
      <c r="B152" s="8" t="s">
        <v>51</v>
      </c>
      <c r="C152" s="9"/>
      <c r="D152" s="47">
        <v>0</v>
      </c>
      <c r="E152" s="2"/>
      <c r="F152" s="6"/>
      <c r="G152" s="2"/>
    </row>
    <row r="153" spans="1:7" ht="12.75" customHeight="1" x14ac:dyDescent="0.2">
      <c r="A153" s="14" t="s">
        <v>62</v>
      </c>
      <c r="B153" s="12" t="s">
        <v>64</v>
      </c>
      <c r="C153" s="13"/>
      <c r="D153" s="46"/>
      <c r="E153" s="5"/>
      <c r="F153" s="10"/>
      <c r="G153" s="43"/>
    </row>
    <row r="154" spans="1:7" ht="21.75" customHeight="1" x14ac:dyDescent="0.2">
      <c r="A154" s="14" t="s">
        <v>131</v>
      </c>
      <c r="B154" s="12" t="s">
        <v>168</v>
      </c>
      <c r="C154" s="13"/>
      <c r="D154" s="46"/>
      <c r="E154" s="5"/>
      <c r="F154" s="10"/>
      <c r="G154" s="44"/>
    </row>
    <row r="155" spans="1:7" ht="63.4" customHeight="1" x14ac:dyDescent="0.2">
      <c r="A155" s="14"/>
      <c r="B155" s="12"/>
      <c r="C155" s="13"/>
      <c r="D155" s="46"/>
      <c r="E155" s="5"/>
      <c r="F155" s="10"/>
      <c r="G155" s="5"/>
    </row>
    <row r="156" spans="1:7" ht="12.75" customHeight="1" x14ac:dyDescent="0.2">
      <c r="A156" s="16"/>
      <c r="B156" s="3"/>
      <c r="C156" s="3"/>
      <c r="D156" s="3"/>
      <c r="E156" s="3"/>
      <c r="F156" s="21" t="s">
        <v>53</v>
      </c>
      <c r="G156" s="19">
        <f>G137</f>
        <v>0</v>
      </c>
    </row>
    <row r="157" spans="1:7" ht="12.75" customHeight="1" x14ac:dyDescent="0.2">
      <c r="A157" s="23"/>
      <c r="B157" s="24" t="s">
        <v>98</v>
      </c>
      <c r="C157" s="1"/>
      <c r="D157" s="1"/>
      <c r="E157" s="1"/>
      <c r="F157" s="11" t="s">
        <v>160</v>
      </c>
      <c r="G157" s="18">
        <f>G140+G146+G148</f>
        <v>0</v>
      </c>
    </row>
    <row r="158" spans="1:7" ht="12.75" customHeight="1" x14ac:dyDescent="0.2">
      <c r="A158" s="22"/>
      <c r="B158" s="4"/>
      <c r="C158" s="4"/>
      <c r="D158" s="4"/>
      <c r="E158" s="4"/>
      <c r="F158" s="17" t="s">
        <v>161</v>
      </c>
      <c r="G158" s="45">
        <f>G156+G157</f>
        <v>0</v>
      </c>
    </row>
    <row r="160" spans="1:7" ht="12.75" customHeight="1" x14ac:dyDescent="0.2">
      <c r="A160" s="15" t="s">
        <v>76</v>
      </c>
      <c r="B160" s="15"/>
      <c r="C160" s="15"/>
      <c r="D160" s="15"/>
      <c r="E160" s="15"/>
      <c r="F160" s="15"/>
      <c r="G160" s="15">
        <f>G158</f>
        <v>0</v>
      </c>
    </row>
    <row r="161" spans="1:7" ht="12.75" customHeight="1" x14ac:dyDescent="0.2">
      <c r="A161" s="15" t="s">
        <v>169</v>
      </c>
      <c r="B161" s="15"/>
      <c r="C161" s="15"/>
      <c r="D161" s="15"/>
      <c r="E161" s="15"/>
      <c r="F161" s="15"/>
      <c r="G161" s="15">
        <f>G160*0.16</f>
        <v>0</v>
      </c>
    </row>
    <row r="162" spans="1:7" ht="12.75" customHeight="1" x14ac:dyDescent="0.2">
      <c r="A162" s="15" t="s">
        <v>158</v>
      </c>
      <c r="B162" s="15"/>
      <c r="C162" s="15"/>
      <c r="D162" s="15"/>
      <c r="E162" s="15"/>
      <c r="F162" s="15"/>
      <c r="G162" s="15">
        <f>G160+G161</f>
        <v>0</v>
      </c>
    </row>
    <row r="163" spans="1:7" ht="12.75" customHeight="1" x14ac:dyDescent="0.2">
      <c r="A163" s="15" t="s">
        <v>179</v>
      </c>
      <c r="B163" s="15"/>
      <c r="C163" s="15"/>
      <c r="D163" s="15"/>
      <c r="E163" s="15"/>
      <c r="F163" s="15"/>
      <c r="G163" s="15"/>
    </row>
  </sheetData>
  <mergeCells count="3">
    <mergeCell ref="A1:E1"/>
    <mergeCell ref="B3:E7"/>
    <mergeCell ref="B2:F2"/>
  </mergeCells>
  <pageMargins left="0.61" right="0.39" top="0.43307086614173229" bottom="0.41" header="0.27559055118110237" footer="0.27559055118110237"/>
  <pageSetup orientation="landscape" horizontalDpi="300" verticalDpi="300" r:id="rId1"/>
  <headerFooter>
    <oddFooter>&amp;L</oddFooter>
  </headerFooter>
  <rowBreaks count="6" manualBreakCount="6">
    <brk id="37" max="16383" man="1"/>
    <brk id="62" max="16383" man="1"/>
    <brk id="87" max="16383" man="1"/>
    <brk id="112" max="16383" man="1"/>
    <brk id="137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c)Precio con letra(1)</vt:lpstr>
      <vt:lpstr>'c)Precio con letra(1)'!Títulos_a_imprimir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2026-08-20T18:12:32Z</dcterms:created>
  <dcterms:modified xsi:type="dcterms:W3CDTF">2026-09-21T17:55:42Z</dcterms:modified>
</cp:coreProperties>
</file>